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ИП\ИП ВКЛ с картой\"/>
    </mc:Choice>
  </mc:AlternateContent>
  <bookViews>
    <workbookView xWindow="0" yWindow="0" windowWidth="28800" windowHeight="13740"/>
  </bookViews>
  <sheets>
    <sheet name="Заявление ИП" sheetId="1" r:id="rId1"/>
    <sheet name="Справочник" sheetId="2" state="hidden" r:id="rId2"/>
  </sheets>
  <definedNames>
    <definedName name="_xlnm._FilterDatabase" localSheetId="0" hidden="1">'Заявление ИП'!$A$28:$AT$30</definedName>
    <definedName name="anscount" hidden="1">2</definedName>
    <definedName name="Currency">Справочник!#REF!</definedName>
    <definedName name="Finish">'Заявление ИП'!#REF!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ИП'!#REF!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ИП'!$A$1:$U$94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L38" i="1"/>
  <c r="K48" i="1" l="1"/>
  <c r="L82" i="1" l="1"/>
  <c r="L80" i="1" l="1"/>
  <c r="A76" i="1" l="1"/>
</calcChain>
</file>

<file path=xl/sharedStrings.xml><?xml version="1.0" encoding="utf-8"?>
<sst xmlns="http://schemas.openxmlformats.org/spreadsheetml/2006/main" count="135" uniqueCount="122">
  <si>
    <t>от</t>
  </si>
  <si>
    <r>
      <t>Фамилия, имя, отчество (</t>
    </r>
    <r>
      <rPr>
        <sz val="8"/>
        <rFont val="Arial"/>
        <family val="2"/>
        <charset val="204"/>
      </rPr>
      <t>при наличии</t>
    </r>
    <r>
      <rPr>
        <sz val="10"/>
        <rFont val="Arial"/>
        <family val="2"/>
        <charset val="204"/>
      </rPr>
      <t>) 
индивидуального предпринимателя</t>
    </r>
  </si>
  <si>
    <t>УНП</t>
  </si>
  <si>
    <t>Наличие военного билета / отсрочки от воинской обязанности (для мужчин призывного возраста - до 27 лет)</t>
  </si>
  <si>
    <t>Дата окончания отсрочки от воинской обязанности / дата переосвидетельствования</t>
  </si>
  <si>
    <t>1. Цель кредита:</t>
  </si>
  <si>
    <t xml:space="preserve">2. Форма предоставления: </t>
  </si>
  <si>
    <t>Возобновляемая кредитная линия</t>
  </si>
  <si>
    <t xml:space="preserve">3. Валюта кредита: </t>
  </si>
  <si>
    <t>Белорусские рубли</t>
  </si>
  <si>
    <t>4. Для возобновляемой кредитной линии (далее - ВКЛ) -  предельный размер единовременной задолженности в сумме: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</si>
  <si>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</si>
  <si>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</si>
  <si>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</si>
  <si>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</si>
  <si>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</si>
  <si>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</si>
  <si>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</si>
  <si>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r>
      <t xml:space="preserve">Разрешения </t>
    </r>
    <r>
      <rPr>
        <sz val="10"/>
        <rFont val="Arial"/>
        <family val="2"/>
        <charset val="204"/>
      </rPr>
      <t>(проставить отметку)</t>
    </r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</si>
  <si>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</si>
  <si>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</si>
  <si>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</si>
  <si>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Индивидуальный предприниматель</t>
  </si>
  <si>
    <t>наименование Кредитополучателя</t>
  </si>
  <si>
    <t>в ОАО "Сбер Банк"</t>
  </si>
  <si>
    <t>№п/п</t>
  </si>
  <si>
    <t>Условие</t>
  </si>
  <si>
    <t>Содержание условия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</si>
  <si>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</si>
  <si>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Срок и порядок предоставления кредита, способы предоставления, в том числе без взимания вознаграждения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</si>
  <si>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</si>
  <si>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Возможность и условия досрочного возврата (погашения) кредита</t>
  </si>
  <si>
    <t>Способы возврата (погашения) кредита, в том числе
способ осуществления платежей кредитополучателем по кредитному договору без взимания вознаграждения</t>
  </si>
  <si>
    <t>Обязанность заявителя (кредитополучателя) заключить иные договоры</t>
  </si>
  <si>
    <t>Цели, на которые кредит может быть использован</t>
  </si>
  <si>
    <t>Иные условия предоставления и возврата (погашения) кредита, а также уплаты процентов за пользование им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</si>
  <si>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</si>
  <si>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</si>
  <si>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</si>
  <si>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</si>
  <si>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</si>
  <si>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Даю согласие на ксерокопирование, сканирование, изготовление копий на электронных носителях документов, удостоверяющих личность, иных документов (их копий или изображений).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</si>
  <si>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</si>
  <si>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</si>
  <si>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Не применимо.</t>
  </si>
  <si>
    <t>Отсутствуют.</t>
  </si>
  <si>
    <t>Даю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ЭЦП), CMC-подписи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</si>
  <si>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>Подтверждаю, что являюсь лицом, уполномоченным на проставление ЭЦП либо СМС-подписи на настоящем Заявлении и на заключение Кредитного договора с ОАО "Сбер Банк".</t>
  </si>
  <si>
    <t>Разрешается.</t>
  </si>
  <si>
    <t xml:space="preserve">Погашение кредита и уплата процентов производится платежным поручением Кредитополучателя, платежным ордером Кредитодателя,  иными способами, предусмотренными законодательством Республики Беларусь.  Погашение кредита и уплата начисленных по нему процентов осуществляется Кредитополучателем в белорусских рублях.
Погашение кредита (его части) и уплата начисленных по нему процентов может осуществляться третьими лицами (в том числе за счет бюджетных средств), если это не противоречит законодательству Республики Беларусь.
</t>
  </si>
  <si>
    <t xml:space="preserve">№ Заявления </t>
  </si>
  <si>
    <t xml:space="preserve">Приложение 10
к Спецификации предоставления кредитного продукта «WELCOME-Кредит» 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</si>
  <si>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</si>
  <si>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>Подтверждаю, что мне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</si>
  <si>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Подтверждаю, что номер мобильного устройства, указанный в Заявлении о подключении / отключении услуги (сервиса) подписания (подтверждения) сеансовыми паролями документов в электронном виде, оформленном согласно Условиям открытия и обслуживания счетов юридических лиц и индивидуальных предпринимателей в ОАО "Сбер Банк" от 19.05.2014 № 01-07/149, принадлежит мне и является на дату заполнения настоящего Заявления корректным и актуальным.</t>
  </si>
  <si>
    <t xml:space="preserve">Основной вид деятельности (ОКЭД) </t>
  </si>
  <si>
    <t>Даю согласие на предоставление мне сообщений информационного  характера со стороны ОАО "Сбер Банк".</t>
  </si>
  <si>
    <t>Погашение каждой части кредита производится не позднее 60 календарных дней с даты ее предоставления</t>
  </si>
  <si>
    <t>Способы обеспечения исполнения обязательств по кредитному договору и обязательные требования к такому обеспечению</t>
  </si>
  <si>
    <t>Ответственность кредитополучателя за неисполнение (ненадлежащее исполнение) в срок денежных обязательств по возврату (погашению) кредита и (или) уплате процентов за пользование им, размер неустойки (штрафа, пени) или порядок их определения</t>
  </si>
  <si>
    <t>Ответственность кредитополучателя за неисполнение (ненадлежащее исполнение) иных обязательств, вытекающих из  кредитного договора, размер неустойки (штрафа, пени) или порядок их определения</t>
  </si>
  <si>
    <t xml:space="preserve">Согласно подпунктам 14.3 и 14.4 пункта 14 Условий предоставления кредитного продукта «WELCOMЕ-Кредит» (микрокредит) </t>
  </si>
  <si>
    <t>Стоимость дополнительных платных услуг, предусмотренных кредитным договором, предоставляемых банком, НКФО и (или) третьими лицами, а также согласие заявителя (кредитополучателя) на получение таких услуг</t>
  </si>
  <si>
    <t>Обеспечить, начиная с квартала, следующего за кварталом предоставления кредита (части кредита), ежеквартальные поступления денежных средств на текущие счета, открытые у Кредитодателя в размере, указанном в пункте 9 Заявления (рублевый эквивалент поступлений денежных средств в иностранной валюте определяется по курсу Национального Банка Республики Беларусь на дату зачисления иностранной валюты на текущий (расчетный) счет, открытый у Кредитодателя). Допустимое отклонение – до 5 (пяти) процентных пунктов.</t>
  </si>
  <si>
    <t>Даю согласие ОАО "Сбер Банк" на проверку в любое время всех сведений, содержащихся в Завлении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инидивидуального предпринимателя,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</si>
  <si>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</si>
  <si>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>Приложение №1 к Заявлению на предоставление кредита "WELCOME-Кредит" с использованием кредитной БИЗНЕС-КАРТЫ для индивидуального предпринимателя (для ВКЛ)</t>
  </si>
  <si>
    <t xml:space="preserve">Не позднее 10 месяцев со дня заключения кредитного договора. </t>
  </si>
  <si>
    <t>С использованием кредитной бизнес-карты</t>
  </si>
  <si>
    <t>þ</t>
  </si>
  <si>
    <t>Не позднее 10 месяцев со дня заключения кредитного договора. Предоставление кредита производится с использованием кредитной бизнес-карты</t>
  </si>
  <si>
    <t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- О нас - Защита персональных данных»);
цель использования информации: осуществление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</t>
  </si>
  <si>
    <t>Кредит предоставляется на цели, не противоречащие законодательству Республики Беларусь. Кредит не предоставляется на цели получения и (или) легализации доходов, полученных преступным путем, финансирования террористической деятельности, распространения оружия массового поражения, погашения кредитов в Банке и в других Банках.</t>
  </si>
  <si>
    <t>одна тысяча</t>
  </si>
  <si>
    <t>две тысячи</t>
  </si>
  <si>
    <t>три тысячи</t>
  </si>
  <si>
    <t>четыре тысячи</t>
  </si>
  <si>
    <t>пять тысяч</t>
  </si>
  <si>
    <r>
      <t xml:space="preserve">Приложение №2 к Заявлению на предоставление кредита "WELCOME-Кредит" </t>
    </r>
    <r>
      <rPr>
        <b/>
        <sz val="12"/>
        <color theme="4" tint="-0.249977111117893"/>
        <rFont val="Times New Roman"/>
        <family val="1"/>
        <charset val="204"/>
      </rPr>
      <t xml:space="preserve"> с использованием кредитной БИЗНЕС-КАРТЫ</t>
    </r>
    <r>
      <rPr>
        <b/>
        <sz val="12"/>
        <rFont val="Times New Roman"/>
        <family val="1"/>
        <charset val="204"/>
      </rPr>
      <t xml:space="preserve"> для индивидуального предпринимателя (для ВКЛ) - Информация об условиях кредитования ИП</t>
    </r>
  </si>
  <si>
    <r>
      <t xml:space="preserve">Заявление на предоставление кредита "WELCOME-Кредит" </t>
    </r>
    <r>
      <rPr>
        <b/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b/>
        <sz val="10"/>
        <rFont val="Arial"/>
        <family val="2"/>
      </rPr>
      <t xml:space="preserve"> для индивидуального предпринимателя (для возобновляемой кредитной линии с промежуточными сроками погашения 60 дн)</t>
    </r>
  </si>
  <si>
    <r>
      <t xml:space="preserve">На основании Условий предоставления кредита «WELCOME-Кредит» (микрокредит </t>
    </r>
    <r>
      <rPr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sz val="10"/>
        <rFont val="Arial"/>
        <family val="2"/>
        <charset val="204"/>
      </rPr>
      <t xml:space="preserve">) (далее - Условия), размещенных на официальном сайте ОАО "Сбер Банк" (www.sber-bank.by) прошу заключить кредитный договор </t>
    </r>
  </si>
  <si>
    <t xml:space="preserve">1. При нарушении сроков погашения основного долга по кредиту неустойку в размере 50 (пятьдесят процентов) от размера процентной ставки по кредиту, определенной пунктом 6 Заявления, начисленную за каждый день просрочки на сумму просроченной задолженности по основному долгу, с округлением до двух знаков после запятой по математическим правилам округления.  
Срок уплаты неустойки за нарушение сроков погашения кредита аналогичны сроку уплаты процентов за пользование кредитом, установленным пунктом 6 Заявления
</t>
  </si>
  <si>
    <t>__.__.2025</t>
  </si>
  <si>
    <t>стаж работы</t>
  </si>
  <si>
    <t>численность работающих</t>
  </si>
  <si>
    <t>Семейное положение</t>
  </si>
  <si>
    <t>до 3 месяцев</t>
  </si>
  <si>
    <t>до 10 человек</t>
  </si>
  <si>
    <t>холост</t>
  </si>
  <si>
    <t>от 3 месяцев до 6 месяцев</t>
  </si>
  <si>
    <t>от 11 до 30 человек</t>
  </si>
  <si>
    <t>не замужем</t>
  </si>
  <si>
    <t>от 6 месяцев до 1 года</t>
  </si>
  <si>
    <t>от 31 до 50 человек</t>
  </si>
  <si>
    <t>вдовец</t>
  </si>
  <si>
    <t>от 1 до 3 лет</t>
  </si>
  <si>
    <t>от 51 до 100 человек</t>
  </si>
  <si>
    <t>вдова</t>
  </si>
  <si>
    <t>от 3 до 5 лет</t>
  </si>
  <si>
    <t>свыше 100 человек</t>
  </si>
  <si>
    <t>в разводе</t>
  </si>
  <si>
    <t>от 5 до 10 лет</t>
  </si>
  <si>
    <t>женат</t>
  </si>
  <si>
    <t>от 10 до 20 лет</t>
  </si>
  <si>
    <t>замужем</t>
  </si>
  <si>
    <t>более 20 лет</t>
  </si>
  <si>
    <t>* заполняется при запрашиваемой сумме кредита свыше 1 000,00 BYN</t>
  </si>
  <si>
    <t>Среднемесячные доходы за последние 6 месяцев, руб</t>
  </si>
  <si>
    <t>*заполняется в случае осуществления иной деятельности, отличной от предпринимательской</t>
  </si>
  <si>
    <t>Место работы</t>
  </si>
  <si>
    <t>Должность</t>
  </si>
  <si>
    <t>Стаж работы</t>
  </si>
  <si>
    <t>Количество сотрудников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</si>
  <si>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ставки), и сроки их уплаты</t>
  </si>
  <si>
    <t xml:space="preserve">cумма процентов за весь срок пользования кредитом (на дату предоставления информации) 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</si>
  <si>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</si>
  <si>
    <t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четыыре сотых) процентов годовых.  Срок уплаты процентов - 20 числа месяца, следующего за месяцем начисления процентов, а также в день полного погашения кредита.</t>
  </si>
  <si>
    <t>132,40 BYN</t>
  </si>
  <si>
    <t>264,80 BYN</t>
  </si>
  <si>
    <t>397,20 BYN</t>
  </si>
  <si>
    <t>529,60 BYN</t>
  </si>
  <si>
    <t>662,00 BYN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</si>
</sst>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</font>
    <font>
      <sz val="10"/>
      <color rgb="FFFF0000"/>
      <name val="Arial"/>
      <family val="2"/>
      <charset val="204"/>
    </font>
    <font>
      <sz val="28"/>
      <color rgb="FFC00000"/>
      <name val="Wingdings"/>
      <charset val="2"/>
    </font>
    <font>
      <sz val="11"/>
      <color rgb="FFFF0000"/>
      <name val="Calibri"/>
      <family val="2"/>
      <charset val="204"/>
      <scheme val="minor"/>
    </font>
    <font>
      <sz val="10"/>
      <color theme="4" tint="-0.249977111117893"/>
      <name val="Arial"/>
      <family val="2"/>
      <charset val="204"/>
    </font>
    <font>
      <sz val="12"/>
      <color theme="4" tint="-0.249977111117893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0"/>
      <color theme="4" tint="-0.24997711111789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2" fillId="3" borderId="0" xfId="0" applyFont="1" applyFill="1"/>
    <xf numFmtId="49" fontId="4" fillId="0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3" fillId="3" borderId="0" xfId="0" applyFont="1" applyFill="1"/>
    <xf numFmtId="0" fontId="12" fillId="3" borderId="0" xfId="0" applyFont="1" applyFill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49" fontId="11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4" fontId="8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wrapText="1"/>
    </xf>
    <xf numFmtId="0" fontId="10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49" fontId="14" fillId="4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49" fontId="4" fillId="4" borderId="13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11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</cellXfs>
  <cellStyles count="2">
    <cellStyle name="Нейтральный" xfId="1" builtinId="28"/>
    <cellStyle name="Обычный" xfId="0" builtinId="0"/>
  </cellStyles>
  <dxfs count="2">
    <dxf>
      <font>
        <color rgb="FF006600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0</xdr:row>
      <xdr:rowOff>430097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962025</xdr:rowOff>
        </xdr:from>
        <xdr:to>
          <xdr:col>1</xdr:col>
          <xdr:colOff>38100</xdr:colOff>
          <xdr:row>56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51</xdr:row>
          <xdr:rowOff>95250</xdr:rowOff>
        </xdr:from>
        <xdr:to>
          <xdr:col>0</xdr:col>
          <xdr:colOff>371475</xdr:colOff>
          <xdr:row>51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52</xdr:row>
          <xdr:rowOff>28575</xdr:rowOff>
        </xdr:from>
        <xdr:to>
          <xdr:col>0</xdr:col>
          <xdr:colOff>390525</xdr:colOff>
          <xdr:row>52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57</xdr:row>
          <xdr:rowOff>352425</xdr:rowOff>
        </xdr:from>
        <xdr:to>
          <xdr:col>1</xdr:col>
          <xdr:colOff>9525</xdr:colOff>
          <xdr:row>58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55</xdr:row>
          <xdr:rowOff>57150</xdr:rowOff>
        </xdr:from>
        <xdr:to>
          <xdr:col>0</xdr:col>
          <xdr:colOff>428625</xdr:colOff>
          <xdr:row>55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54</xdr:row>
          <xdr:rowOff>28575</xdr:rowOff>
        </xdr:from>
        <xdr:to>
          <xdr:col>0</xdr:col>
          <xdr:colOff>419100</xdr:colOff>
          <xdr:row>54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56</xdr:row>
          <xdr:rowOff>381000</xdr:rowOff>
        </xdr:from>
        <xdr:to>
          <xdr:col>1</xdr:col>
          <xdr:colOff>28575</xdr:colOff>
          <xdr:row>57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52</xdr:row>
          <xdr:rowOff>1571625</xdr:rowOff>
        </xdr:from>
        <xdr:to>
          <xdr:col>0</xdr:col>
          <xdr:colOff>400050</xdr:colOff>
          <xdr:row>53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60</xdr:row>
          <xdr:rowOff>9525</xdr:rowOff>
        </xdr:from>
        <xdr:to>
          <xdr:col>0</xdr:col>
          <xdr:colOff>400050</xdr:colOff>
          <xdr:row>60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58</xdr:row>
          <xdr:rowOff>361950</xdr:rowOff>
        </xdr:from>
        <xdr:to>
          <xdr:col>0</xdr:col>
          <xdr:colOff>409575</xdr:colOff>
          <xdr:row>59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94"/>
  <sheetViews>
    <sheetView tabSelected="1" view="pageBreakPreview" zoomScale="91" zoomScaleNormal="130" zoomScaleSheetLayoutView="91" workbookViewId="0">
      <selection activeCell="L84" sqref="L84:U84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8" style="1" customWidth="1"/>
    <col min="22" max="16383" width="9.140625" style="1" hidden="1"/>
    <col min="16384" max="16384" width="3.42578125" style="1" hidden="1" customWidth="1"/>
  </cols>
  <sheetData>
    <row r="1" spans="1:21" ht="34.5" customHeight="1" x14ac:dyDescent="0.25">
      <c r="O1" s="41"/>
      <c r="P1" s="42"/>
      <c r="Q1" s="42"/>
      <c r="R1" s="42"/>
      <c r="S1" s="42"/>
      <c r="T1" s="42"/>
    </row>
    <row r="2" spans="1:21" ht="82.5" customHeight="1" x14ac:dyDescent="0.25">
      <c r="O2" s="41" t="s">
        <v>51</v>
      </c>
      <c r="P2" s="42"/>
      <c r="Q2" s="42"/>
      <c r="R2" s="42"/>
      <c r="S2" s="42"/>
      <c r="T2" s="42"/>
    </row>
    <row r="3" spans="1:21" s="15" customFormat="1" ht="39.950000000000003" customHeight="1" x14ac:dyDescent="0.25">
      <c r="A3" s="43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2"/>
    </row>
    <row r="4" spans="1:21" s="15" customFormat="1" ht="15.95" customHeight="1" x14ac:dyDescent="0.25">
      <c r="A4" s="16"/>
      <c r="I4" s="46" t="s">
        <v>50</v>
      </c>
      <c r="J4" s="46"/>
      <c r="K4" s="46"/>
      <c r="L4" s="47">
        <v>1</v>
      </c>
      <c r="M4" s="47"/>
      <c r="N4" s="47"/>
      <c r="O4" s="3" t="s">
        <v>0</v>
      </c>
      <c r="P4" s="44" t="s">
        <v>82</v>
      </c>
      <c r="Q4" s="44"/>
      <c r="R4" s="44"/>
      <c r="S4" s="44"/>
      <c r="T4" s="44"/>
    </row>
    <row r="5" spans="1:21" s="4" customFormat="1" ht="48" customHeight="1" x14ac:dyDescent="0.25">
      <c r="A5" s="45" t="s">
        <v>80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24"/>
    </row>
    <row r="6" spans="1:21" s="15" customFormat="1" ht="20.100000000000001" customHeight="1" x14ac:dyDescent="0.25">
      <c r="A6" s="48" t="s">
        <v>38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23"/>
    </row>
    <row r="7" spans="1:21" s="15" customFormat="1" ht="5.0999999999999996" customHeight="1" thickBot="1" x14ac:dyDescent="0.3"/>
    <row r="8" spans="1:21" s="17" customFormat="1" ht="32.1" customHeight="1" x14ac:dyDescent="0.25">
      <c r="A8" s="49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1"/>
      <c r="L8" s="51"/>
      <c r="M8" s="51"/>
      <c r="N8" s="51"/>
      <c r="O8" s="51"/>
      <c r="P8" s="51"/>
      <c r="Q8" s="51"/>
      <c r="R8" s="51"/>
      <c r="S8" s="51"/>
      <c r="T8" s="52"/>
      <c r="U8" s="25"/>
    </row>
    <row r="9" spans="1:21" s="17" customFormat="1" ht="4.9000000000000004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25"/>
    </row>
    <row r="10" spans="1:21" s="17" customFormat="1" ht="15.95" customHeight="1" x14ac:dyDescent="0.25">
      <c r="A10" s="56" t="s">
        <v>2</v>
      </c>
      <c r="B10" s="57"/>
      <c r="C10" s="57"/>
      <c r="D10" s="57"/>
      <c r="E10" s="57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9"/>
      <c r="S10" s="59"/>
      <c r="T10" s="60"/>
      <c r="U10" s="25"/>
    </row>
    <row r="11" spans="1:21" s="14" customFormat="1" ht="5.0999999999999996" customHeight="1" x14ac:dyDescent="0.25">
      <c r="A11" s="53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3"/>
    </row>
    <row r="12" spans="1:21" s="14" customFormat="1" ht="48" customHeight="1" x14ac:dyDescent="0.25">
      <c r="A12" s="56" t="s">
        <v>55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58"/>
      <c r="O12" s="58"/>
      <c r="P12" s="58"/>
      <c r="Q12" s="58"/>
      <c r="R12" s="58"/>
      <c r="S12" s="58"/>
      <c r="T12" s="64"/>
      <c r="U12" s="63"/>
    </row>
    <row r="13" spans="1:21" s="14" customFormat="1" ht="5.0999999999999996" customHeight="1" x14ac:dyDescent="0.2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17"/>
    </row>
    <row r="14" spans="1:21" s="14" customFormat="1" ht="44.25" customHeight="1" thickBot="1" x14ac:dyDescent="0.3">
      <c r="A14" s="112" t="s">
        <v>3</v>
      </c>
      <c r="B14" s="73"/>
      <c r="C14" s="73"/>
      <c r="D14" s="73"/>
      <c r="E14" s="73"/>
      <c r="F14" s="73"/>
      <c r="G14" s="73"/>
      <c r="H14" s="73"/>
      <c r="I14" s="111"/>
      <c r="J14" s="111"/>
      <c r="K14" s="111"/>
      <c r="L14" s="111"/>
      <c r="M14" s="73" t="s">
        <v>4</v>
      </c>
      <c r="N14" s="74"/>
      <c r="O14" s="74"/>
      <c r="P14" s="74"/>
      <c r="Q14" s="74"/>
      <c r="R14" s="75"/>
      <c r="S14" s="76"/>
      <c r="T14" s="77"/>
      <c r="U14" s="17"/>
    </row>
    <row r="15" spans="1:21" s="14" customFormat="1" ht="21.75" customHeight="1" thickBot="1" x14ac:dyDescent="0.3">
      <c r="A15" s="80" t="s">
        <v>106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17"/>
    </row>
    <row r="16" spans="1:21" s="14" customFormat="1" ht="18" customHeight="1" x14ac:dyDescent="0.25">
      <c r="A16" s="57" t="s">
        <v>107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84"/>
      <c r="N16" s="84"/>
      <c r="O16" s="84"/>
      <c r="P16" s="84"/>
      <c r="Q16" s="84"/>
      <c r="R16" s="84"/>
      <c r="S16" s="84"/>
      <c r="T16" s="84"/>
      <c r="U16" s="39"/>
    </row>
    <row r="17" spans="1:21" s="14" customFormat="1" ht="18" customHeight="1" x14ac:dyDescent="0.25">
      <c r="A17" s="33"/>
      <c r="B17" s="33"/>
      <c r="C17" s="33"/>
      <c r="D17" s="33"/>
      <c r="E17" s="33"/>
      <c r="F17" s="33"/>
      <c r="G17" s="33"/>
      <c r="H17" s="33"/>
      <c r="I17" s="34"/>
      <c r="J17" s="34"/>
      <c r="K17" s="34"/>
      <c r="L17" s="34"/>
      <c r="M17" s="33"/>
      <c r="N17" s="32"/>
      <c r="O17" s="32"/>
      <c r="P17" s="32"/>
      <c r="Q17" s="32"/>
      <c r="R17" s="35"/>
      <c r="S17" s="36"/>
      <c r="T17" s="36"/>
      <c r="U17" s="39"/>
    </row>
    <row r="18" spans="1:21" s="14" customFormat="1" ht="18.75" customHeight="1" x14ac:dyDescent="0.25">
      <c r="A18" s="57" t="s">
        <v>85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84" t="s">
        <v>97</v>
      </c>
      <c r="N18" s="84"/>
      <c r="O18" s="84"/>
      <c r="P18" s="84"/>
      <c r="Q18" s="84"/>
      <c r="R18" s="84"/>
      <c r="S18" s="84"/>
      <c r="T18" s="84"/>
      <c r="U18" s="39"/>
    </row>
    <row r="19" spans="1:21" s="14" customFormat="1" ht="19.5" customHeight="1" x14ac:dyDescent="0.25">
      <c r="A19" s="82" t="s">
        <v>108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/>
      <c r="U19" s="17"/>
    </row>
    <row r="20" spans="1:21" s="14" customFormat="1" ht="20.25" customHeight="1" x14ac:dyDescent="0.25">
      <c r="A20" s="57" t="s">
        <v>109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84"/>
      <c r="N20" s="84"/>
      <c r="O20" s="84"/>
      <c r="P20" s="84"/>
      <c r="Q20" s="84"/>
      <c r="R20" s="84"/>
      <c r="S20" s="84"/>
      <c r="T20" s="84"/>
      <c r="U20" s="39"/>
    </row>
    <row r="21" spans="1:21" s="14" customFormat="1" ht="19.5" customHeight="1" x14ac:dyDescent="0.25">
      <c r="A21" s="33"/>
      <c r="B21" s="33"/>
      <c r="C21" s="33"/>
      <c r="D21" s="33"/>
      <c r="E21" s="33"/>
      <c r="F21" s="33"/>
      <c r="G21" s="33"/>
      <c r="H21" s="33"/>
      <c r="I21" s="34"/>
      <c r="J21" s="34"/>
      <c r="K21" s="34"/>
      <c r="L21" s="34"/>
      <c r="M21" s="33"/>
      <c r="N21" s="32"/>
      <c r="O21" s="32"/>
      <c r="P21" s="32"/>
      <c r="Q21" s="32"/>
      <c r="R21" s="35"/>
      <c r="S21" s="36"/>
      <c r="T21" s="36"/>
      <c r="U21" s="39"/>
    </row>
    <row r="22" spans="1:21" s="14" customFormat="1" ht="19.5" customHeight="1" x14ac:dyDescent="0.25">
      <c r="A22" s="57" t="s">
        <v>110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84"/>
      <c r="N22" s="84"/>
      <c r="O22" s="84"/>
      <c r="P22" s="84"/>
      <c r="Q22" s="84"/>
      <c r="R22" s="84"/>
      <c r="S22" s="84"/>
      <c r="T22" s="84"/>
      <c r="U22" s="39"/>
    </row>
    <row r="23" spans="1:21" s="14" customFormat="1" ht="17.25" customHeight="1" x14ac:dyDescent="0.25">
      <c r="A23" s="33"/>
      <c r="B23" s="33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33"/>
      <c r="N23" s="32"/>
      <c r="O23" s="32"/>
      <c r="P23" s="32"/>
      <c r="Q23" s="32"/>
      <c r="R23" s="35"/>
      <c r="S23" s="36"/>
      <c r="T23" s="40"/>
      <c r="U23" s="17"/>
    </row>
    <row r="24" spans="1:21" s="14" customFormat="1" ht="19.5" customHeight="1" x14ac:dyDescent="0.25">
      <c r="A24" s="57" t="s">
        <v>111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84"/>
      <c r="N24" s="84"/>
      <c r="O24" s="84"/>
      <c r="P24" s="84"/>
      <c r="Q24" s="84"/>
      <c r="R24" s="84"/>
      <c r="S24" s="84"/>
      <c r="T24" s="84"/>
      <c r="U24" s="39"/>
    </row>
    <row r="25" spans="1:21" s="14" customFormat="1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4"/>
      <c r="J25" s="34"/>
      <c r="K25" s="34"/>
      <c r="L25" s="34"/>
      <c r="M25" s="33"/>
      <c r="N25" s="32"/>
      <c r="O25" s="32"/>
      <c r="P25" s="32"/>
      <c r="Q25" s="32"/>
      <c r="R25" s="35"/>
      <c r="S25" s="36"/>
      <c r="T25" s="36"/>
      <c r="U25" s="39"/>
    </row>
    <row r="26" spans="1:21" s="14" customFormat="1" ht="19.5" customHeight="1" thickBot="1" x14ac:dyDescent="0.3">
      <c r="A26" s="73" t="s">
        <v>112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85"/>
      <c r="N26" s="85"/>
      <c r="O26" s="85"/>
      <c r="P26" s="85"/>
      <c r="Q26" s="85"/>
      <c r="R26" s="85"/>
      <c r="S26" s="85"/>
      <c r="T26" s="86"/>
      <c r="U26" s="17"/>
    </row>
    <row r="27" spans="1:21" s="14" customFormat="1" ht="17.25" customHeight="1" x14ac:dyDescent="0.25">
      <c r="A27" s="33"/>
      <c r="B27" s="33"/>
      <c r="C27" s="33"/>
      <c r="D27" s="33"/>
      <c r="E27" s="33"/>
      <c r="F27" s="33"/>
      <c r="G27" s="33"/>
      <c r="H27" s="33"/>
      <c r="I27" s="34"/>
      <c r="J27" s="34"/>
      <c r="K27" s="34"/>
      <c r="L27" s="34"/>
      <c r="M27" s="33"/>
      <c r="N27" s="32"/>
      <c r="O27" s="32"/>
      <c r="P27" s="32"/>
      <c r="Q27" s="32"/>
      <c r="R27" s="35"/>
      <c r="S27" s="36"/>
      <c r="T27" s="36"/>
      <c r="U27" s="17"/>
    </row>
    <row r="28" spans="1:21" s="65" customFormat="1" ht="9.75" customHeight="1" x14ac:dyDescent="0.25"/>
    <row r="29" spans="1:21" s="18" customFormat="1" ht="20.100000000000001" customHeight="1" thickBot="1" x14ac:dyDescent="0.3">
      <c r="A29" s="66" t="s">
        <v>39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1" s="15" customFormat="1" ht="5.0999999999999996" customHeight="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1" s="15" customFormat="1" ht="93.75" customHeight="1" x14ac:dyDescent="0.25">
      <c r="A31" s="68" t="s">
        <v>5</v>
      </c>
      <c r="B31" s="68"/>
      <c r="C31" s="68"/>
      <c r="D31" s="68"/>
      <c r="E31" s="68"/>
      <c r="F31" s="68"/>
      <c r="G31" s="68"/>
      <c r="H31" s="68"/>
      <c r="I31" s="68"/>
      <c r="J31" s="68"/>
      <c r="K31" s="69" t="s">
        <v>72</v>
      </c>
      <c r="L31" s="69"/>
      <c r="M31" s="69"/>
      <c r="N31" s="69"/>
      <c r="O31" s="69"/>
      <c r="P31" s="69"/>
      <c r="Q31" s="69"/>
      <c r="R31" s="69"/>
      <c r="S31" s="69"/>
      <c r="T31" s="69"/>
    </row>
    <row r="32" spans="1:21" s="15" customFormat="1" ht="5.0999999999999996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1" s="15" customFormat="1" ht="13.15" customHeight="1" x14ac:dyDescent="0.25">
      <c r="A33" s="68" t="s">
        <v>6</v>
      </c>
      <c r="B33" s="68"/>
      <c r="C33" s="68"/>
      <c r="D33" s="68"/>
      <c r="E33" s="68"/>
      <c r="F33" s="68"/>
      <c r="G33" s="68"/>
      <c r="H33" s="68"/>
      <c r="I33" s="68"/>
      <c r="J33" s="68"/>
      <c r="K33" s="79" t="s">
        <v>7</v>
      </c>
      <c r="L33" s="79"/>
      <c r="M33" s="79"/>
      <c r="N33" s="79"/>
      <c r="O33" s="79"/>
      <c r="P33" s="79"/>
      <c r="Q33" s="79"/>
      <c r="R33" s="79"/>
      <c r="S33" s="79"/>
      <c r="T33" s="79"/>
    </row>
    <row r="34" spans="1:21" s="30" customFormat="1" ht="31.5" customHeight="1" x14ac:dyDescent="0.25">
      <c r="A34" s="90" t="s">
        <v>68</v>
      </c>
      <c r="B34" s="90"/>
      <c r="C34" s="90"/>
      <c r="D34" s="90"/>
      <c r="E34" s="90"/>
      <c r="F34" s="90"/>
      <c r="G34" s="90"/>
      <c r="H34" s="90"/>
      <c r="I34" s="90"/>
      <c r="J34" s="90"/>
      <c r="K34" s="91" t="s">
        <v>69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15" customFormat="1" ht="5.0999999999999996" customHeight="1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s="15" customFormat="1" x14ac:dyDescent="0.25">
      <c r="A36" s="68" t="s">
        <v>8</v>
      </c>
      <c r="B36" s="68"/>
      <c r="C36" s="68"/>
      <c r="D36" s="68"/>
      <c r="E36" s="68"/>
      <c r="F36" s="68"/>
      <c r="G36" s="68"/>
      <c r="H36" s="68"/>
      <c r="I36" s="68"/>
      <c r="J36" s="68"/>
      <c r="K36" s="87" t="s">
        <v>9</v>
      </c>
      <c r="L36" s="87"/>
      <c r="M36" s="87"/>
      <c r="N36" s="87"/>
      <c r="O36" s="87"/>
      <c r="P36" s="87"/>
      <c r="Q36" s="87"/>
      <c r="R36" s="87"/>
      <c r="S36" s="87"/>
      <c r="T36" s="87"/>
    </row>
    <row r="37" spans="1:21" s="15" customFormat="1" ht="5.0999999999999996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1" s="15" customFormat="1" ht="48" customHeight="1" x14ac:dyDescent="0.25">
      <c r="A38" s="78" t="s">
        <v>10</v>
      </c>
      <c r="B38" s="78"/>
      <c r="C38" s="78"/>
      <c r="D38" s="78"/>
      <c r="E38" s="78"/>
      <c r="F38" s="78"/>
      <c r="G38" s="78"/>
      <c r="H38" s="78"/>
      <c r="I38" s="78"/>
      <c r="J38" s="78"/>
      <c r="K38" s="31">
        <v>4000</v>
      </c>
      <c r="L38" s="88" t="str">
        <f>IF(K38=Справочник!A10,Справочник!B10,IF(K38=Справочник!A11,Справочник!B11,IF(K38=Справочник!A12,Справочник!B12,IF(K38=Справочник!A13,Справочник!B13,IF(K38=Справочник!A14,Справочник!B14,)))))</f>
        <v>четыре тысячи</v>
      </c>
      <c r="M38" s="89"/>
      <c r="N38" s="89"/>
      <c r="O38" s="89"/>
      <c r="P38" s="89"/>
      <c r="Q38" s="89"/>
      <c r="R38" s="89"/>
      <c r="S38" s="89"/>
      <c r="T38" s="89"/>
    </row>
    <row r="39" spans="1:21" s="15" customFormat="1" ht="5.0999999999999996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1" s="15" customFormat="1" ht="32.1" customHeight="1" x14ac:dyDescent="0.25">
      <c r="A40" s="78" t="s">
        <v>11</v>
      </c>
      <c r="B40" s="78"/>
      <c r="C40" s="78"/>
      <c r="D40" s="78"/>
      <c r="E40" s="78"/>
      <c r="F40" s="78"/>
      <c r="G40" s="78"/>
      <c r="H40" s="78"/>
      <c r="I40" s="78"/>
      <c r="J40" s="78"/>
      <c r="K40" s="79" t="s">
        <v>40</v>
      </c>
      <c r="L40" s="79"/>
      <c r="M40" s="79"/>
      <c r="N40" s="79"/>
      <c r="O40" s="79"/>
      <c r="P40" s="79"/>
      <c r="Q40" s="79"/>
      <c r="R40" s="79"/>
      <c r="S40" s="79"/>
      <c r="T40" s="79"/>
    </row>
    <row r="41" spans="1:21" s="15" customFormat="1" ht="5.0999999999999996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1" s="15" customFormat="1" ht="144" customHeight="1" x14ac:dyDescent="0.25">
      <c r="A42" s="68" t="s">
        <v>12</v>
      </c>
      <c r="B42" s="68"/>
      <c r="C42" s="68"/>
      <c r="D42" s="68"/>
      <c r="E42" s="68"/>
      <c r="F42" s="68"/>
      <c r="G42" s="68"/>
      <c r="H42" s="68"/>
      <c r="I42" s="68"/>
      <c r="J42" s="68"/>
      <c r="K42" s="79" t="s">
        <v>115</v>
      </c>
      <c r="L42" s="79"/>
      <c r="M42" s="79"/>
      <c r="N42" s="79"/>
      <c r="O42" s="79"/>
      <c r="P42" s="79"/>
      <c r="Q42" s="79"/>
      <c r="R42" s="79"/>
      <c r="S42" s="79"/>
      <c r="T42" s="79"/>
    </row>
    <row r="43" spans="1:21" s="15" customFormat="1" ht="5.0999999999999996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s="15" customFormat="1" ht="176.1" customHeight="1" x14ac:dyDescent="0.25">
      <c r="A44" s="78" t="s">
        <v>13</v>
      </c>
      <c r="B44" s="78"/>
      <c r="C44" s="78"/>
      <c r="D44" s="78"/>
      <c r="E44" s="78"/>
      <c r="F44" s="78"/>
      <c r="G44" s="78"/>
      <c r="H44" s="78"/>
      <c r="I44" s="78"/>
      <c r="J44" s="78"/>
      <c r="K44" s="79" t="s">
        <v>67</v>
      </c>
      <c r="L44" s="79"/>
      <c r="M44" s="79"/>
      <c r="N44" s="79"/>
      <c r="O44" s="79"/>
      <c r="P44" s="79"/>
      <c r="Q44" s="79"/>
      <c r="R44" s="79"/>
      <c r="S44" s="79"/>
      <c r="T44" s="79"/>
    </row>
    <row r="45" spans="1:21" s="15" customFormat="1" ht="5.0999999999999996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1" s="15" customFormat="1" ht="48" customHeight="1" x14ac:dyDescent="0.25">
      <c r="A46" s="57" t="s">
        <v>14</v>
      </c>
      <c r="B46" s="57"/>
      <c r="C46" s="57"/>
      <c r="D46" s="57"/>
      <c r="E46" s="57"/>
      <c r="F46" s="57"/>
      <c r="G46" s="57"/>
      <c r="H46" s="57"/>
      <c r="I46" s="57"/>
      <c r="J46" s="57"/>
      <c r="K46" s="92" t="s">
        <v>57</v>
      </c>
      <c r="L46" s="92"/>
      <c r="M46" s="92"/>
      <c r="N46" s="92"/>
      <c r="O46" s="92"/>
      <c r="P46" s="92"/>
      <c r="Q46" s="92"/>
      <c r="R46" s="92"/>
      <c r="S46" s="92"/>
      <c r="T46" s="92"/>
    </row>
    <row r="47" spans="1:21" s="15" customFormat="1" ht="5.0999999999999996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1" s="15" customFormat="1" ht="48" customHeight="1" x14ac:dyDescent="0.25">
      <c r="A48" s="78" t="s">
        <v>15</v>
      </c>
      <c r="B48" s="78"/>
      <c r="C48" s="78"/>
      <c r="D48" s="78"/>
      <c r="E48" s="78"/>
      <c r="F48" s="78"/>
      <c r="G48" s="78"/>
      <c r="H48" s="78"/>
      <c r="I48" s="78"/>
      <c r="J48" s="78"/>
      <c r="K48" s="79">
        <f>K38</f>
        <v>4000</v>
      </c>
      <c r="L48" s="79"/>
      <c r="M48" s="79"/>
      <c r="N48" s="79"/>
      <c r="O48" s="79"/>
      <c r="P48" s="79"/>
      <c r="Q48" s="79"/>
      <c r="R48" s="79"/>
      <c r="S48" s="79"/>
      <c r="T48" s="79"/>
    </row>
    <row r="49" spans="1:21" s="15" customFormat="1" ht="9.9499999999999993" customHeight="1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1:21" s="15" customFormat="1" ht="20.100000000000001" customHeight="1" x14ac:dyDescent="0.25">
      <c r="A50" s="48" t="s">
        <v>18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1" s="15" customFormat="1" ht="5.0999999999999996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1" s="15" customFormat="1" ht="159.94999999999999" customHeight="1" x14ac:dyDescent="0.25">
      <c r="A52" s="21"/>
      <c r="B52" s="93" t="s">
        <v>52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1:21" s="15" customFormat="1" ht="126" customHeight="1" x14ac:dyDescent="0.25">
      <c r="A53" s="18"/>
      <c r="B53" s="93" t="s">
        <v>64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spans="1:21" s="15" customFormat="1" ht="32.1" customHeight="1" x14ac:dyDescent="0.25">
      <c r="A54" s="18"/>
      <c r="B54" s="93" t="s">
        <v>41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</row>
    <row r="55" spans="1:21" s="15" customFormat="1" ht="32.1" customHeight="1" x14ac:dyDescent="0.25">
      <c r="A55" s="18"/>
      <c r="B55" s="93" t="s">
        <v>56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spans="1:21" s="15" customFormat="1" ht="80.099999999999994" customHeight="1" x14ac:dyDescent="0.25">
      <c r="A56" s="18"/>
      <c r="B56" s="93" t="s">
        <v>46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</row>
    <row r="57" spans="1:21" s="15" customFormat="1" ht="32.1" customHeight="1" x14ac:dyDescent="0.25">
      <c r="A57" s="5"/>
      <c r="B57" s="93" t="s">
        <v>47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</row>
    <row r="58" spans="1:21" s="22" customFormat="1" ht="32.1" customHeight="1" x14ac:dyDescent="0.25">
      <c r="A58" s="5"/>
      <c r="B58" s="102" t="s">
        <v>53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</row>
    <row r="59" spans="1:21" s="29" customFormat="1" ht="32.1" customHeight="1" x14ac:dyDescent="0.25">
      <c r="A59" s="5"/>
      <c r="B59" s="98" t="s">
        <v>65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</row>
    <row r="60" spans="1:21" s="29" customFormat="1" ht="204" customHeight="1" x14ac:dyDescent="0.25">
      <c r="A60" s="5"/>
      <c r="B60" s="98" t="s">
        <v>71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</row>
    <row r="61" spans="1:21" s="15" customFormat="1" ht="80.099999999999994" customHeight="1" x14ac:dyDescent="0.25">
      <c r="A61" s="5"/>
      <c r="B61" s="93" t="s">
        <v>54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1:21" ht="9.9499999999999993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39.950000000000003" customHeight="1" x14ac:dyDescent="0.25">
      <c r="A63" s="105" t="s">
        <v>66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6"/>
    </row>
    <row r="64" spans="1:21" ht="5.0999999999999996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7"/>
    </row>
    <row r="65" spans="1:21" ht="15" customHeight="1" x14ac:dyDescent="0.25">
      <c r="A65" s="6" t="s">
        <v>19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36.75" customHeight="1" x14ac:dyDescent="0.25">
      <c r="A66" s="107" t="s">
        <v>43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</row>
    <row r="67" spans="1:21" ht="36.75" customHeight="1" x14ac:dyDescent="0.25">
      <c r="A67" s="107" t="s">
        <v>42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</row>
    <row r="68" spans="1:21" x14ac:dyDescent="0.25">
      <c r="A68" s="6" t="s">
        <v>20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 t="s">
        <v>21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5.099999999999999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9.9499999999999993" customHeight="1" x14ac:dyDescent="0.25">
      <c r="A72" s="7"/>
      <c r="B72" s="7"/>
      <c r="C72" s="7"/>
      <c r="D72" s="7"/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1" ht="56.25" customHeight="1" x14ac:dyDescent="0.25">
      <c r="A73" s="105" t="s">
        <v>78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6"/>
    </row>
    <row r="74" spans="1:21" ht="5.0999999999999996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</row>
    <row r="75" spans="1:21" ht="15.75" x14ac:dyDescent="0.25">
      <c r="A75" s="96" t="s">
        <v>22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</row>
    <row r="76" spans="1:21" ht="15.75" customHeight="1" x14ac:dyDescent="0.25">
      <c r="A76" s="115">
        <f>K8</f>
        <v>0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</row>
    <row r="77" spans="1:21" x14ac:dyDescent="0.25">
      <c r="A77" s="116" t="s">
        <v>23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ht="15.75" x14ac:dyDescent="0.25">
      <c r="J78" s="9" t="s">
        <v>24</v>
      </c>
      <c r="K78" s="9"/>
      <c r="L78" s="9"/>
      <c r="M78" s="10"/>
    </row>
    <row r="79" spans="1:21" ht="26.25" customHeight="1" x14ac:dyDescent="0.25">
      <c r="A79" s="11" t="s">
        <v>25</v>
      </c>
      <c r="B79" s="117" t="s">
        <v>26</v>
      </c>
      <c r="C79" s="118"/>
      <c r="D79" s="118"/>
      <c r="E79" s="118"/>
      <c r="F79" s="118"/>
      <c r="G79" s="118"/>
      <c r="H79" s="118"/>
      <c r="I79" s="118"/>
      <c r="J79" s="118"/>
      <c r="K79" s="119"/>
      <c r="L79" s="108" t="s">
        <v>27</v>
      </c>
      <c r="M79" s="109"/>
      <c r="N79" s="109"/>
      <c r="O79" s="109"/>
      <c r="P79" s="109"/>
      <c r="Q79" s="109"/>
      <c r="R79" s="109"/>
      <c r="S79" s="109"/>
      <c r="T79" s="109"/>
      <c r="U79" s="110"/>
    </row>
    <row r="80" spans="1:21" ht="49.5" customHeight="1" x14ac:dyDescent="0.25">
      <c r="A80" s="12">
        <v>1</v>
      </c>
      <c r="B80" s="95" t="s">
        <v>28</v>
      </c>
      <c r="C80" s="95"/>
      <c r="D80" s="95"/>
      <c r="E80" s="95"/>
      <c r="F80" s="95"/>
      <c r="G80" s="95"/>
      <c r="H80" s="95"/>
      <c r="I80" s="95"/>
      <c r="J80" s="95"/>
      <c r="K80" s="95"/>
      <c r="L80" s="95" t="str">
        <f>CONCATENATE(K38," (",L38,")"," белорусских рублей")</f>
        <v>4000 (четыре тысячи) белорусских рублей</v>
      </c>
      <c r="M80" s="95"/>
      <c r="N80" s="95"/>
      <c r="O80" s="95"/>
      <c r="P80" s="95"/>
      <c r="Q80" s="95"/>
      <c r="R80" s="95"/>
      <c r="S80" s="95"/>
      <c r="T80" s="95"/>
      <c r="U80" s="95"/>
    </row>
    <row r="81" spans="1:21" ht="191.25" customHeight="1" x14ac:dyDescent="0.25">
      <c r="A81" s="12">
        <v>2</v>
      </c>
      <c r="B81" s="95" t="s">
        <v>29</v>
      </c>
      <c r="C81" s="95"/>
      <c r="D81" s="95"/>
      <c r="E81" s="95"/>
      <c r="F81" s="95"/>
      <c r="G81" s="95"/>
      <c r="H81" s="95"/>
      <c r="I81" s="95"/>
      <c r="J81" s="95"/>
      <c r="K81" s="95"/>
      <c r="L81" s="113" t="s">
        <v>70</v>
      </c>
      <c r="M81" s="113"/>
      <c r="N81" s="113"/>
      <c r="O81" s="113"/>
      <c r="P81" s="113"/>
      <c r="Q81" s="113"/>
      <c r="R81" s="113"/>
      <c r="S81" s="113"/>
      <c r="T81" s="113"/>
      <c r="U81" s="113"/>
    </row>
    <row r="82" spans="1:21" ht="63.75" customHeight="1" x14ac:dyDescent="0.25">
      <c r="A82" s="12">
        <v>3</v>
      </c>
      <c r="B82" s="95" t="s">
        <v>30</v>
      </c>
      <c r="C82" s="95"/>
      <c r="D82" s="95"/>
      <c r="E82" s="95"/>
      <c r="F82" s="95"/>
      <c r="G82" s="95"/>
      <c r="H82" s="95"/>
      <c r="I82" s="95"/>
      <c r="J82" s="95"/>
      <c r="K82" s="95"/>
      <c r="L82" s="95" t="str">
        <f>CONCATENATE(K46,".")</f>
        <v>Погашение каждой части кредита производится не позднее 60 календарных дней с даты ее предоставления.</v>
      </c>
      <c r="M82" s="95"/>
      <c r="N82" s="95"/>
      <c r="O82" s="95"/>
      <c r="P82" s="95"/>
      <c r="Q82" s="95"/>
      <c r="R82" s="95"/>
      <c r="S82" s="95"/>
      <c r="T82" s="95"/>
      <c r="U82" s="95"/>
    </row>
    <row r="83" spans="1:21" ht="251.25" customHeight="1" x14ac:dyDescent="0.25">
      <c r="A83" s="123">
        <v>4</v>
      </c>
      <c r="B83" s="114" t="s">
        <v>113</v>
      </c>
      <c r="C83" s="114"/>
      <c r="D83" s="114"/>
      <c r="E83" s="114"/>
      <c r="F83" s="114"/>
      <c r="G83" s="114"/>
      <c r="H83" s="114"/>
      <c r="I83" s="114"/>
      <c r="J83" s="114"/>
      <c r="K83" s="114"/>
      <c r="L83" s="95" t="s">
        <v>116</v>
      </c>
      <c r="M83" s="95"/>
      <c r="N83" s="95"/>
      <c r="O83" s="95"/>
      <c r="P83" s="95"/>
      <c r="Q83" s="95"/>
      <c r="R83" s="95"/>
      <c r="S83" s="95"/>
      <c r="T83" s="95"/>
      <c r="U83" s="95"/>
    </row>
    <row r="84" spans="1:21" ht="42" customHeight="1" x14ac:dyDescent="0.25">
      <c r="A84" s="124"/>
      <c r="B84" s="120" t="s">
        <v>114</v>
      </c>
      <c r="C84" s="121"/>
      <c r="D84" s="121"/>
      <c r="E84" s="121"/>
      <c r="F84" s="121"/>
      <c r="G84" s="121"/>
      <c r="H84" s="121"/>
      <c r="I84" s="121"/>
      <c r="J84" s="121"/>
      <c r="K84" s="122"/>
      <c r="L84" s="108" t="str">
        <f>IF(K38=Справочник!A10,Справочник!D10,IF(K38=Справочник!A11,Справочник!D11,IF(K38=Справочник!A12,Справочник!D12,IF(K38=Справочник!A13,Справочник!D13,IF(K38=Справочник!A14,Справочник!D14,)))))</f>
        <v>529,60 BYN</v>
      </c>
      <c r="M84" s="109"/>
      <c r="N84" s="109"/>
      <c r="O84" s="109"/>
      <c r="P84" s="109"/>
      <c r="Q84" s="109"/>
      <c r="R84" s="109"/>
      <c r="S84" s="109"/>
      <c r="T84" s="109"/>
      <c r="U84" s="110"/>
    </row>
    <row r="85" spans="1:21" ht="41.25" customHeight="1" x14ac:dyDescent="0.25">
      <c r="A85" s="12">
        <v>5</v>
      </c>
      <c r="B85" s="95" t="s">
        <v>31</v>
      </c>
      <c r="C85" s="95"/>
      <c r="D85" s="95"/>
      <c r="E85" s="95"/>
      <c r="F85" s="95"/>
      <c r="G85" s="95"/>
      <c r="H85" s="95"/>
      <c r="I85" s="95"/>
      <c r="J85" s="95"/>
      <c r="K85" s="95"/>
      <c r="L85" s="95" t="s">
        <v>48</v>
      </c>
      <c r="M85" s="95"/>
      <c r="N85" s="95"/>
      <c r="O85" s="95"/>
      <c r="P85" s="95"/>
      <c r="Q85" s="95"/>
      <c r="R85" s="95"/>
      <c r="S85" s="95"/>
      <c r="T85" s="95"/>
      <c r="U85" s="95"/>
    </row>
    <row r="86" spans="1:21" ht="225.75" customHeight="1" x14ac:dyDescent="0.25">
      <c r="A86" s="12">
        <v>6</v>
      </c>
      <c r="B86" s="95" t="s">
        <v>32</v>
      </c>
      <c r="C86" s="95"/>
      <c r="D86" s="95"/>
      <c r="E86" s="95"/>
      <c r="F86" s="95"/>
      <c r="G86" s="95"/>
      <c r="H86" s="95"/>
      <c r="I86" s="95"/>
      <c r="J86" s="95"/>
      <c r="K86" s="95"/>
      <c r="L86" s="95" t="s">
        <v>49</v>
      </c>
      <c r="M86" s="95"/>
      <c r="N86" s="95"/>
      <c r="O86" s="95"/>
      <c r="P86" s="95"/>
      <c r="Q86" s="95"/>
      <c r="R86" s="95"/>
      <c r="S86" s="95"/>
      <c r="T86" s="95"/>
      <c r="U86" s="95"/>
    </row>
    <row r="87" spans="1:21" ht="32.25" customHeight="1" x14ac:dyDescent="0.25">
      <c r="A87" s="12">
        <v>7</v>
      </c>
      <c r="B87" s="95" t="s">
        <v>33</v>
      </c>
      <c r="C87" s="95"/>
      <c r="D87" s="95"/>
      <c r="E87" s="95"/>
      <c r="F87" s="95"/>
      <c r="G87" s="95"/>
      <c r="H87" s="95"/>
      <c r="I87" s="95"/>
      <c r="J87" s="95"/>
      <c r="K87" s="95"/>
      <c r="L87" s="95" t="s">
        <v>44</v>
      </c>
      <c r="M87" s="95"/>
      <c r="N87" s="95"/>
      <c r="O87" s="95"/>
      <c r="P87" s="95"/>
      <c r="Q87" s="95"/>
      <c r="R87" s="95"/>
      <c r="S87" s="95"/>
      <c r="T87" s="95"/>
      <c r="U87" s="95"/>
    </row>
    <row r="88" spans="1:21" ht="20.25" customHeight="1" x14ac:dyDescent="0.25">
      <c r="A88" s="12">
        <v>8</v>
      </c>
      <c r="B88" s="95" t="s">
        <v>58</v>
      </c>
      <c r="C88" s="95"/>
      <c r="D88" s="95"/>
      <c r="E88" s="95"/>
      <c r="F88" s="95"/>
      <c r="G88" s="95"/>
      <c r="H88" s="95"/>
      <c r="I88" s="95"/>
      <c r="J88" s="95"/>
      <c r="K88" s="95"/>
      <c r="L88" s="95" t="s">
        <v>44</v>
      </c>
      <c r="M88" s="95"/>
      <c r="N88" s="95"/>
      <c r="O88" s="95"/>
      <c r="P88" s="95"/>
      <c r="Q88" s="95"/>
      <c r="R88" s="95"/>
      <c r="S88" s="95"/>
      <c r="T88" s="95"/>
      <c r="U88" s="95"/>
    </row>
    <row r="89" spans="1:21" ht="129.75" customHeight="1" x14ac:dyDescent="0.25">
      <c r="A89" s="12">
        <v>9</v>
      </c>
      <c r="B89" s="95" t="s">
        <v>34</v>
      </c>
      <c r="C89" s="95"/>
      <c r="D89" s="95"/>
      <c r="E89" s="95"/>
      <c r="F89" s="95"/>
      <c r="G89" s="95"/>
      <c r="H89" s="95"/>
      <c r="I89" s="95"/>
      <c r="J89" s="95"/>
      <c r="K89" s="95"/>
      <c r="L89" s="113" t="s">
        <v>72</v>
      </c>
      <c r="M89" s="113"/>
      <c r="N89" s="113"/>
      <c r="O89" s="113"/>
      <c r="P89" s="113"/>
      <c r="Q89" s="113"/>
      <c r="R89" s="113"/>
      <c r="S89" s="113"/>
      <c r="T89" s="113"/>
      <c r="U89" s="113"/>
    </row>
    <row r="90" spans="1:21" ht="259.5" customHeight="1" x14ac:dyDescent="0.25">
      <c r="A90" s="12">
        <v>10</v>
      </c>
      <c r="B90" s="95" t="s">
        <v>59</v>
      </c>
      <c r="C90" s="95"/>
      <c r="D90" s="95"/>
      <c r="E90" s="95"/>
      <c r="F90" s="95"/>
      <c r="G90" s="95"/>
      <c r="H90" s="95"/>
      <c r="I90" s="95"/>
      <c r="J90" s="95"/>
      <c r="K90" s="95"/>
      <c r="L90" s="95" t="s">
        <v>81</v>
      </c>
      <c r="M90" s="95"/>
      <c r="N90" s="95"/>
      <c r="O90" s="95"/>
      <c r="P90" s="95"/>
      <c r="Q90" s="95"/>
      <c r="R90" s="95"/>
      <c r="S90" s="95"/>
      <c r="T90" s="95"/>
      <c r="U90" s="95"/>
    </row>
    <row r="91" spans="1:21" ht="84.75" customHeight="1" x14ac:dyDescent="0.25">
      <c r="A91" s="12">
        <v>11</v>
      </c>
      <c r="B91" s="95" t="s">
        <v>60</v>
      </c>
      <c r="C91" s="95"/>
      <c r="D91" s="95"/>
      <c r="E91" s="95"/>
      <c r="F91" s="95"/>
      <c r="G91" s="95"/>
      <c r="H91" s="95"/>
      <c r="I91" s="95"/>
      <c r="J91" s="95"/>
      <c r="K91" s="95"/>
      <c r="L91" s="95" t="s">
        <v>61</v>
      </c>
      <c r="M91" s="95"/>
      <c r="N91" s="95"/>
      <c r="O91" s="95"/>
      <c r="P91" s="95"/>
      <c r="Q91" s="95"/>
      <c r="R91" s="95"/>
      <c r="S91" s="95"/>
      <c r="T91" s="95"/>
      <c r="U91" s="95"/>
    </row>
    <row r="92" spans="1:21" ht="84.75" customHeight="1" x14ac:dyDescent="0.25">
      <c r="A92" s="12">
        <v>12</v>
      </c>
      <c r="B92" s="95" t="s">
        <v>62</v>
      </c>
      <c r="C92" s="95"/>
      <c r="D92" s="95"/>
      <c r="E92" s="95"/>
      <c r="F92" s="95"/>
      <c r="G92" s="95"/>
      <c r="H92" s="95"/>
      <c r="I92" s="95"/>
      <c r="J92" s="95"/>
      <c r="K92" s="95"/>
      <c r="L92" s="95" t="s">
        <v>45</v>
      </c>
      <c r="M92" s="95"/>
      <c r="N92" s="95"/>
      <c r="O92" s="95"/>
      <c r="P92" s="95"/>
      <c r="Q92" s="95"/>
      <c r="R92" s="95"/>
      <c r="S92" s="95"/>
      <c r="T92" s="95"/>
      <c r="U92" s="95"/>
    </row>
    <row r="93" spans="1:21" ht="188.25" customHeight="1" x14ac:dyDescent="0.25">
      <c r="A93" s="12">
        <v>13</v>
      </c>
      <c r="B93" s="108" t="s">
        <v>35</v>
      </c>
      <c r="C93" s="109"/>
      <c r="D93" s="109"/>
      <c r="E93" s="109"/>
      <c r="F93" s="109"/>
      <c r="G93" s="109"/>
      <c r="H93" s="109"/>
      <c r="I93" s="109"/>
      <c r="J93" s="109"/>
      <c r="K93" s="110"/>
      <c r="L93" s="95" t="s">
        <v>63</v>
      </c>
      <c r="M93" s="95"/>
      <c r="N93" s="95"/>
      <c r="O93" s="95"/>
      <c r="P93" s="95"/>
      <c r="Q93" s="95"/>
      <c r="R93" s="95"/>
      <c r="S93" s="95"/>
      <c r="T93" s="95"/>
      <c r="U93" s="95"/>
    </row>
    <row r="94" spans="1:2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</sheetData>
  <sheetProtection password="CC71" sheet="1" objects="1" scenarios="1"/>
  <protectedRanges>
    <protectedRange sqref="L4:T4" name="Диапазон6"/>
    <protectedRange sqref="M12:T27" name="Диапазон8"/>
    <protectedRange sqref="G10:T10" name="Диапазон4"/>
    <protectedRange sqref="A65:U70" name="Диапазон1"/>
    <protectedRange sqref="K8:T8" name="Диапазон3"/>
    <protectedRange sqref="K38:L38" name="Диапазон9"/>
  </protectedRanges>
  <mergeCells count="111">
    <mergeCell ref="B84:K84"/>
    <mergeCell ref="A83:A84"/>
    <mergeCell ref="L84:U84"/>
    <mergeCell ref="B91:K91"/>
    <mergeCell ref="L91:U91"/>
    <mergeCell ref="B92:K92"/>
    <mergeCell ref="L92:U92"/>
    <mergeCell ref="B90:K90"/>
    <mergeCell ref="L90:U90"/>
    <mergeCell ref="B93:K93"/>
    <mergeCell ref="L93:U93"/>
    <mergeCell ref="I14:L14"/>
    <mergeCell ref="A14:H14"/>
    <mergeCell ref="B88:K88"/>
    <mergeCell ref="L88:U88"/>
    <mergeCell ref="B89:K89"/>
    <mergeCell ref="L89:U89"/>
    <mergeCell ref="B85:K85"/>
    <mergeCell ref="L85:U85"/>
    <mergeCell ref="B86:K86"/>
    <mergeCell ref="L86:U86"/>
    <mergeCell ref="B87:K87"/>
    <mergeCell ref="L87:U87"/>
    <mergeCell ref="B81:K81"/>
    <mergeCell ref="L81:U81"/>
    <mergeCell ref="B82:K82"/>
    <mergeCell ref="L82:U82"/>
    <mergeCell ref="B83:K83"/>
    <mergeCell ref="L83:U83"/>
    <mergeCell ref="A76:U76"/>
    <mergeCell ref="A77:U77"/>
    <mergeCell ref="B79:K79"/>
    <mergeCell ref="L79:U79"/>
    <mergeCell ref="B80:K80"/>
    <mergeCell ref="L80:U80"/>
    <mergeCell ref="A75:U75"/>
    <mergeCell ref="A74:U74"/>
    <mergeCell ref="B59:T59"/>
    <mergeCell ref="B60:T60"/>
    <mergeCell ref="A49:T49"/>
    <mergeCell ref="A50:T50"/>
    <mergeCell ref="B52:T52"/>
    <mergeCell ref="B53:T53"/>
    <mergeCell ref="B58:T58"/>
    <mergeCell ref="A63:U63"/>
    <mergeCell ref="A66:U66"/>
    <mergeCell ref="A67:U67"/>
    <mergeCell ref="A73:U73"/>
    <mergeCell ref="A46:J46"/>
    <mergeCell ref="K46:T46"/>
    <mergeCell ref="A48:J48"/>
    <mergeCell ref="K48:T48"/>
    <mergeCell ref="B54:T54"/>
    <mergeCell ref="B55:T55"/>
    <mergeCell ref="B56:T56"/>
    <mergeCell ref="B57:T57"/>
    <mergeCell ref="B61:T61"/>
    <mergeCell ref="A42:J42"/>
    <mergeCell ref="K42:T42"/>
    <mergeCell ref="A44:J44"/>
    <mergeCell ref="K44:T44"/>
    <mergeCell ref="A33:J33"/>
    <mergeCell ref="K33:T33"/>
    <mergeCell ref="A36:J36"/>
    <mergeCell ref="K36:T36"/>
    <mergeCell ref="A38:J38"/>
    <mergeCell ref="L38:T38"/>
    <mergeCell ref="A34:J35"/>
    <mergeCell ref="K34:U35"/>
    <mergeCell ref="A30:J30"/>
    <mergeCell ref="K30:T30"/>
    <mergeCell ref="A31:J31"/>
    <mergeCell ref="K31:T31"/>
    <mergeCell ref="A13:T13"/>
    <mergeCell ref="M14:Q14"/>
    <mergeCell ref="R14:T14"/>
    <mergeCell ref="A40:J40"/>
    <mergeCell ref="K40:T40"/>
    <mergeCell ref="A15:T15"/>
    <mergeCell ref="A19:T19"/>
    <mergeCell ref="A26:L26"/>
    <mergeCell ref="M16:T16"/>
    <mergeCell ref="M18:T18"/>
    <mergeCell ref="M20:T20"/>
    <mergeCell ref="M22:T22"/>
    <mergeCell ref="M24:T24"/>
    <mergeCell ref="M26:T26"/>
    <mergeCell ref="A16:L16"/>
    <mergeCell ref="A18:L18"/>
    <mergeCell ref="A20:L20"/>
    <mergeCell ref="A22:L22"/>
    <mergeCell ref="A24:L24"/>
    <mergeCell ref="A9:T9"/>
    <mergeCell ref="A10:F10"/>
    <mergeCell ref="G10:T10"/>
    <mergeCell ref="A11:T11"/>
    <mergeCell ref="U11:U12"/>
    <mergeCell ref="A12:L12"/>
    <mergeCell ref="M12:T12"/>
    <mergeCell ref="A28:XFD28"/>
    <mergeCell ref="A29:T29"/>
    <mergeCell ref="O1:T1"/>
    <mergeCell ref="O2:T2"/>
    <mergeCell ref="A3:T3"/>
    <mergeCell ref="P4:T4"/>
    <mergeCell ref="A5:T5"/>
    <mergeCell ref="I4:K4"/>
    <mergeCell ref="L4:N4"/>
    <mergeCell ref="A6:T6"/>
    <mergeCell ref="A8:J8"/>
    <mergeCell ref="K8:T8"/>
  </mergeCells>
  <conditionalFormatting sqref="K34">
    <cfRule type="cellIs" dxfId="1" priority="1" operator="equal">
      <formula>"o"</formula>
    </cfRule>
    <cfRule type="cellIs" dxfId="0" priority="2" operator="equal">
      <formula>"þ"</formula>
    </cfRule>
  </conditionalFormatting>
  <dataValidations count="1">
    <dataValidation type="list" allowBlank="1" showInputMessage="1" showErrorMessage="1" sqref="K45:T45 K47:T47 K43:T43">
      <formula1>Srok</formula1>
    </dataValidation>
  </dataValidations>
  <pageMargins left="0.7" right="0.7" top="0.75" bottom="0.75" header="0.3" footer="0.3"/>
  <pageSetup paperSize="9" scale="74" fitToHeight="0" orientation="portrait" r:id="rId1"/>
  <rowBreaks count="3" manualBreakCount="3">
    <brk id="49" max="20" man="1"/>
    <brk id="61" max="16383" man="1"/>
    <brk id="7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 altText="">
                <anchor moveWithCells="1">
                  <from>
                    <xdr:col>0</xdr:col>
                    <xdr:colOff>152400</xdr:colOff>
                    <xdr:row>55</xdr:row>
                    <xdr:rowOff>962025</xdr:rowOff>
                  </from>
                  <to>
                    <xdr:col>1</xdr:col>
                    <xdr:colOff>38100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 altText="">
                <anchor>
                  <from>
                    <xdr:col>0</xdr:col>
                    <xdr:colOff>57150</xdr:colOff>
                    <xdr:row>51</xdr:row>
                    <xdr:rowOff>95250</xdr:rowOff>
                  </from>
                  <to>
                    <xdr:col>0</xdr:col>
                    <xdr:colOff>371475</xdr:colOff>
                    <xdr:row>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">
                <anchor>
                  <from>
                    <xdr:col>0</xdr:col>
                    <xdr:colOff>76200</xdr:colOff>
                    <xdr:row>52</xdr:row>
                    <xdr:rowOff>28575</xdr:rowOff>
                  </from>
                  <to>
                    <xdr:col>0</xdr:col>
                    <xdr:colOff>390525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">
                <anchor>
                  <from>
                    <xdr:col>0</xdr:col>
                    <xdr:colOff>123825</xdr:colOff>
                    <xdr:row>57</xdr:row>
                    <xdr:rowOff>352425</xdr:rowOff>
                  </from>
                  <to>
                    <xdr:col>1</xdr:col>
                    <xdr:colOff>9525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">
                <anchor>
                  <from>
                    <xdr:col>0</xdr:col>
                    <xdr:colOff>114300</xdr:colOff>
                    <xdr:row>55</xdr:row>
                    <xdr:rowOff>57150</xdr:rowOff>
                  </from>
                  <to>
                    <xdr:col>0</xdr:col>
                    <xdr:colOff>428625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 altText="">
                <anchor>
                  <from>
                    <xdr:col>0</xdr:col>
                    <xdr:colOff>104775</xdr:colOff>
                    <xdr:row>54</xdr:row>
                    <xdr:rowOff>28575</xdr:rowOff>
                  </from>
                  <to>
                    <xdr:col>0</xdr:col>
                    <xdr:colOff>419100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 altText="">
                <anchor>
                  <from>
                    <xdr:col>0</xdr:col>
                    <xdr:colOff>142875</xdr:colOff>
                    <xdr:row>56</xdr:row>
                    <xdr:rowOff>381000</xdr:rowOff>
                  </from>
                  <to>
                    <xdr:col>1</xdr:col>
                    <xdr:colOff>28575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 altText="">
                <anchor>
                  <from>
                    <xdr:col>0</xdr:col>
                    <xdr:colOff>85725</xdr:colOff>
                    <xdr:row>52</xdr:row>
                    <xdr:rowOff>1571625</xdr:rowOff>
                  </from>
                  <to>
                    <xdr:col>0</xdr:col>
                    <xdr:colOff>400050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 altText="">
                <anchor>
                  <from>
                    <xdr:col>0</xdr:col>
                    <xdr:colOff>85725</xdr:colOff>
                    <xdr:row>60</xdr:row>
                    <xdr:rowOff>9525</xdr:rowOff>
                  </from>
                  <to>
                    <xdr:col>0</xdr:col>
                    <xdr:colOff>400050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 altText="">
                <anchor>
                  <from>
                    <xdr:col>0</xdr:col>
                    <xdr:colOff>95250</xdr:colOff>
                    <xdr:row>58</xdr:row>
                    <xdr:rowOff>361950</xdr:rowOff>
                  </from>
                  <to>
                    <xdr:col>0</xdr:col>
                    <xdr:colOff>409575</xdr:colOff>
                    <xdr:row>59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showInputMessage="1" showErrorMessage="1">
          <x14:formula1>
            <xm:f>Справочник!$A$4</xm:f>
          </x14:formula1>
          <xm:sqref>K31:T31</xm:sqref>
        </x14:dataValidation>
        <x14:dataValidation type="list" allowBlank="1" showInputMessage="1" showErrorMessage="1">
          <x14:formula1>
            <xm:f>Справочник!$A$1:$A$2</xm:f>
          </x14:formula1>
          <xm:sqref>I27:L27 I17:L17 I14:L14 I21:L21 I23:L23 I25:L25</xm:sqref>
        </x14:dataValidation>
        <x14:dataValidation type="list" allowBlank="1" showInputMessage="1" showErrorMessage="1">
          <x14:formula1>
            <xm:f>Справочник!$A$6</xm:f>
          </x14:formula1>
          <xm:sqref>K33:T33</xm:sqref>
        </x14:dataValidation>
        <x14:dataValidation type="list" allowBlank="1" showInputMessage="1" showErrorMessage="1">
          <x14:formula1>
            <xm:f>Справочник!$A$8</xm:f>
          </x14:formula1>
          <xm:sqref>K36:T36</xm:sqref>
        </x14:dataValidation>
        <x14:dataValidation type="list" allowBlank="1" showInputMessage="1" showErrorMessage="1">
          <x14:formula1>
            <xm:f>Справочник!$A$10:$A$14</xm:f>
          </x14:formula1>
          <xm:sqref>K38</xm:sqref>
        </x14:dataValidation>
        <x14:dataValidation type="list" allowBlank="1" showInputMessage="1" showErrorMessage="1">
          <x14:formula1>
            <xm:f>Справочник!$A$17</xm:f>
          </x14:formula1>
          <xm:sqref>K40:T40</xm:sqref>
        </x14:dataValidation>
        <x14:dataValidation type="list" allowBlank="1" showInputMessage="1" showErrorMessage="1">
          <x14:formula1>
            <xm:f>Справочник!$A$19</xm:f>
          </x14:formula1>
          <xm:sqref>K42:T42</xm:sqref>
        </x14:dataValidation>
        <x14:dataValidation type="list" allowBlank="1" showInputMessage="1" showErrorMessage="1">
          <x14:formula1>
            <xm:f>Справочник!$A$21</xm:f>
          </x14:formula1>
          <xm:sqref>K44:T44</xm:sqref>
        </x14:dataValidation>
        <x14:dataValidation type="list" allowBlank="1" showInputMessage="1" showErrorMessage="1">
          <x14:formula1>
            <xm:f>Справочник!$A$23</xm:f>
          </x14:formula1>
          <xm:sqref>K46:T46</xm:sqref>
        </x14:dataValidation>
        <x14:dataValidation type="list" allowBlank="1" showInputMessage="1" showErrorMessage="1">
          <x14:formula1>
            <xm:f>Справочник!$A$30</xm:f>
          </x14:formula1>
          <xm:sqref>M83:U83 L83</xm:sqref>
        </x14:dataValidation>
        <x14:dataValidation type="list" allowBlank="1" showInputMessage="1" showErrorMessage="1">
          <x14:formula1>
            <xm:f>Справочник!$E$36</xm:f>
          </x14:formula1>
          <xm:sqref>L81:U81</xm:sqref>
        </x14:dataValidation>
        <x14:dataValidation type="list" allowBlank="1" showInputMessage="1" showErrorMessage="1">
          <x14:formula1>
            <xm:f>Справочник!$N$41:$N$47</xm:f>
          </x14:formula1>
          <xm:sqref>M18:T18</xm:sqref>
        </x14:dataValidation>
        <x14:dataValidation type="list" allowBlank="1" showInputMessage="1" showErrorMessage="1">
          <x14:formula1>
            <xm:f>Справочник!$A$41:$A$48</xm:f>
          </x14:formula1>
          <xm:sqref>M24:T24</xm:sqref>
        </x14:dataValidation>
        <x14:dataValidation type="list" allowBlank="1" showInputMessage="1" showErrorMessage="1">
          <x14:formula1>
            <xm:f>Справочник!$E$41:$E$45</xm:f>
          </x14:formula1>
          <xm:sqref>M26:T26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4" workbookViewId="0">
      <selection activeCell="N18" sqref="M18:N18"/>
    </sheetView>
  </sheetViews>
  <sheetFormatPr defaultRowHeight="15" x14ac:dyDescent="0.25"/>
  <cols>
    <col min="2" max="2" width="10.28515625" bestFit="1" customWidth="1"/>
  </cols>
  <sheetData>
    <row r="1" spans="1:4" x14ac:dyDescent="0.25">
      <c r="A1" t="s">
        <v>36</v>
      </c>
      <c r="C1" t="s">
        <v>17</v>
      </c>
    </row>
    <row r="2" spans="1:4" x14ac:dyDescent="0.25">
      <c r="A2" t="s">
        <v>37</v>
      </c>
      <c r="C2" t="s">
        <v>16</v>
      </c>
    </row>
    <row r="4" spans="1:4" x14ac:dyDescent="0.25">
      <c r="A4" t="s">
        <v>72</v>
      </c>
    </row>
    <row r="6" spans="1:4" x14ac:dyDescent="0.25">
      <c r="A6" t="s">
        <v>7</v>
      </c>
    </row>
    <row r="8" spans="1:4" x14ac:dyDescent="0.25">
      <c r="A8" t="s">
        <v>9</v>
      </c>
    </row>
    <row r="10" spans="1:4" x14ac:dyDescent="0.25">
      <c r="A10" s="20">
        <v>1000</v>
      </c>
      <c r="B10" t="s">
        <v>73</v>
      </c>
      <c r="D10" t="s">
        <v>117</v>
      </c>
    </row>
    <row r="11" spans="1:4" x14ac:dyDescent="0.25">
      <c r="A11" s="20">
        <v>2000</v>
      </c>
      <c r="B11" t="s">
        <v>74</v>
      </c>
      <c r="D11" t="s">
        <v>118</v>
      </c>
    </row>
    <row r="12" spans="1:4" x14ac:dyDescent="0.25">
      <c r="A12" s="20">
        <v>3000</v>
      </c>
      <c r="B12" t="s">
        <v>75</v>
      </c>
      <c r="D12" t="s">
        <v>119</v>
      </c>
    </row>
    <row r="13" spans="1:4" x14ac:dyDescent="0.25">
      <c r="A13" s="20">
        <v>4000</v>
      </c>
      <c r="B13" t="s">
        <v>76</v>
      </c>
      <c r="D13" t="s">
        <v>120</v>
      </c>
    </row>
    <row r="14" spans="1:4" x14ac:dyDescent="0.25">
      <c r="A14" s="20">
        <v>5000</v>
      </c>
      <c r="B14" t="s">
        <v>77</v>
      </c>
      <c r="D14" t="s">
        <v>121</v>
      </c>
    </row>
    <row r="15" spans="1:4" x14ac:dyDescent="0.25">
      <c r="A15" s="20"/>
    </row>
    <row r="17" spans="1:10" ht="15" customHeight="1" x14ac:dyDescent="0.25">
      <c r="A17" t="s">
        <v>40</v>
      </c>
    </row>
    <row r="19" spans="1:10" x14ac:dyDescent="0.25">
      <c r="A19" t="s">
        <v>115</v>
      </c>
    </row>
    <row r="21" spans="1:10" x14ac:dyDescent="0.25">
      <c r="A21" s="28" t="s">
        <v>67</v>
      </c>
    </row>
    <row r="23" spans="1:10" x14ac:dyDescent="0.25">
      <c r="A23" t="s">
        <v>57</v>
      </c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30" spans="1:10" x14ac:dyDescent="0.25">
      <c r="A30" t="s">
        <v>116</v>
      </c>
    </row>
    <row r="36" spans="1:14" x14ac:dyDescent="0.25">
      <c r="E36" t="s">
        <v>70</v>
      </c>
    </row>
    <row r="40" spans="1:14" x14ac:dyDescent="0.25">
      <c r="A40" s="37" t="s">
        <v>83</v>
      </c>
      <c r="E40" s="37" t="s">
        <v>84</v>
      </c>
      <c r="I40" s="37"/>
      <c r="N40" s="37" t="s">
        <v>85</v>
      </c>
    </row>
    <row r="41" spans="1:14" x14ac:dyDescent="0.25">
      <c r="A41" t="s">
        <v>86</v>
      </c>
      <c r="E41" t="s">
        <v>87</v>
      </c>
      <c r="N41" t="s">
        <v>88</v>
      </c>
    </row>
    <row r="42" spans="1:14" x14ac:dyDescent="0.25">
      <c r="A42" t="s">
        <v>89</v>
      </c>
      <c r="E42" t="s">
        <v>90</v>
      </c>
      <c r="N42" t="s">
        <v>91</v>
      </c>
    </row>
    <row r="43" spans="1:14" x14ac:dyDescent="0.25">
      <c r="A43" t="s">
        <v>92</v>
      </c>
      <c r="E43" t="s">
        <v>93</v>
      </c>
      <c r="N43" t="s">
        <v>94</v>
      </c>
    </row>
    <row r="44" spans="1:14" x14ac:dyDescent="0.25">
      <c r="A44" t="s">
        <v>95</v>
      </c>
      <c r="E44" t="s">
        <v>96</v>
      </c>
      <c r="N44" t="s">
        <v>97</v>
      </c>
    </row>
    <row r="45" spans="1:14" x14ac:dyDescent="0.25">
      <c r="A45" t="s">
        <v>98</v>
      </c>
      <c r="E45" t="s">
        <v>99</v>
      </c>
      <c r="N45" t="s">
        <v>100</v>
      </c>
    </row>
    <row r="46" spans="1:14" x14ac:dyDescent="0.25">
      <c r="A46" t="s">
        <v>101</v>
      </c>
      <c r="N46" t="s">
        <v>102</v>
      </c>
    </row>
    <row r="47" spans="1:14" x14ac:dyDescent="0.25">
      <c r="A47" t="s">
        <v>103</v>
      </c>
      <c r="J47" s="38"/>
      <c r="N47" t="s">
        <v>104</v>
      </c>
    </row>
    <row r="48" spans="1:14" x14ac:dyDescent="0.25">
      <c r="A4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ИП</vt:lpstr>
      <vt:lpstr>Справочник</vt:lpstr>
      <vt:lpstr>'Заявление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2023-09-01T10:46:06Z</cp:lastPrinted>
  <dcterms:created xsi:type="dcterms:W3CDTF">2023-09-01T07:15:45Z</dcterms:created>
  <dcterms:modified xsi:type="dcterms:W3CDTF">2025-06-30T11:04:30Z</dcterms:modified>
</cp:coreProperties>
</file>